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activeTab="5"/>
  </bookViews>
  <sheets>
    <sheet name="总则" sheetId="2" r:id="rId1"/>
    <sheet name="100章" sheetId="1" r:id="rId2"/>
    <sheet name="200章" sheetId="3" r:id="rId3"/>
    <sheet name="300章" sheetId="4" r:id="rId4"/>
    <sheet name="400章" sheetId="5" r:id="rId5"/>
    <sheet name="600章" sheetId="6" r:id="rId6"/>
  </sheets>
  <definedNames>
    <definedName name="_xlnm.Print_Area" localSheetId="2">'200章'!$A$1:$F$28</definedName>
    <definedName name="_xlnm.Print_Area" localSheetId="3">'300章'!$A$1:$F$38</definedName>
    <definedName name="_xlnm.Print_Area" localSheetId="5">'600章'!$A$1:$F$9</definedName>
    <definedName name="_xlnm.Print_Titles" localSheetId="3">'300章'!$1:$4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<sst xmlns="http://schemas.openxmlformats.org/spreadsheetml/2006/main" count="273" uniqueCount="169">
  <si>
    <t>2025年度湖滨新区县道养护项目
工程量清单汇总表</t>
  </si>
  <si>
    <t>项目名称：2025年度湖滨新区县道养护项目</t>
  </si>
  <si>
    <t>序号</t>
  </si>
  <si>
    <t>章次</t>
  </si>
  <si>
    <t>科目名称</t>
  </si>
  <si>
    <t>金额（元）</t>
  </si>
  <si>
    <t>备注</t>
  </si>
  <si>
    <t>总      则</t>
  </si>
  <si>
    <t>路      基</t>
  </si>
  <si>
    <t>路      面</t>
  </si>
  <si>
    <t>桥梁与涵洞</t>
  </si>
  <si>
    <t>沿 线 设 施</t>
  </si>
  <si>
    <t>1-5项清单合计</t>
  </si>
  <si>
    <t>投标价(7=6)</t>
  </si>
  <si>
    <t xml:space="preserve"> 投  标  人：　</t>
  </si>
  <si>
    <t>（盖章）</t>
  </si>
  <si>
    <t xml:space="preserve">法定代表人或  </t>
  </si>
  <si>
    <t>其授权代理人：</t>
  </si>
  <si>
    <t>（签字或签章）</t>
  </si>
  <si>
    <t xml:space="preserve"> 日　    　期：</t>
  </si>
  <si>
    <t>2025年度湖滨新区县道养护项目工程量清单</t>
  </si>
  <si>
    <r>
      <rPr>
        <sz val="10"/>
        <rFont val="宋体"/>
        <charset val="134"/>
      </rPr>
      <t>100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总则</t>
    </r>
  </si>
  <si>
    <t>项目编号</t>
  </si>
  <si>
    <t>项目名称</t>
  </si>
  <si>
    <t>单位</t>
  </si>
  <si>
    <t>数量</t>
  </si>
  <si>
    <t>单价 (元)</t>
  </si>
  <si>
    <t>合价（元）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</si>
  <si>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</si>
  <si>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</si>
  <si>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</si>
  <si>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</si>
  <si>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</si>
  <si>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</si>
  <si>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</si>
  <si>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</si>
  <si>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-c</t>
  </si>
  <si>
    <t>工伤保险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</si>
  <si>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</si>
  <si>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</si>
  <si>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</si>
  <si>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</si>
  <si>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</si>
  <si>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</si>
  <si>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</si>
  <si>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县道巡查（含桥梁）</t>
  </si>
  <si>
    <t>km·年</t>
  </si>
  <si>
    <t>小   计</t>
  </si>
  <si>
    <t>200章    路 基</t>
  </si>
  <si>
    <t>场地清理</t>
  </si>
  <si>
    <t>202-2</t>
  </si>
  <si>
    <t>挖除旧路面</t>
  </si>
  <si>
    <t>水泥混凝土路面</t>
  </si>
  <si>
    <t>m3</t>
  </si>
  <si>
    <t>沥青混凝土路面</t>
  </si>
  <si>
    <t>-b-1</t>
  </si>
  <si>
    <t>挖除沥青混凝土</t>
  </si>
  <si>
    <t>-b-2</t>
  </si>
  <si>
    <t>铣刨沥青</t>
  </si>
  <si>
    <t>挖方路基</t>
  </si>
  <si>
    <t>203-1</t>
  </si>
  <si>
    <t>路基挖方</t>
  </si>
  <si>
    <t>挖土方</t>
  </si>
  <si>
    <t>填方路基</t>
  </si>
  <si>
    <t>204-1</t>
  </si>
  <si>
    <t>路基填筑（包括填前压实）</t>
  </si>
  <si>
    <t>利用土方</t>
  </si>
  <si>
    <t>护坡、护面墙</t>
  </si>
  <si>
    <t>208-3</t>
  </si>
  <si>
    <t>浆砌片石护坡</t>
  </si>
  <si>
    <t>满铺浆砌片石护坡</t>
  </si>
  <si>
    <t>208-4</t>
  </si>
  <si>
    <t>混凝土护坡</t>
  </si>
  <si>
    <t>C25混凝土预制件满铺护坡</t>
  </si>
  <si>
    <t>挡土墙</t>
  </si>
  <si>
    <t>209-3</t>
  </si>
  <si>
    <t>砌体挡土墙</t>
  </si>
  <si>
    <t>浆砌片（块）石</t>
  </si>
  <si>
    <t>209-5</t>
  </si>
  <si>
    <t>混凝土挡土墙</t>
  </si>
  <si>
    <t>C25混凝土</t>
  </si>
  <si>
    <r>
      <rPr>
        <sz val="10"/>
        <rFont val="宋体"/>
        <charset val="134"/>
      </rPr>
      <t>300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路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面</t>
    </r>
  </si>
  <si>
    <t>水泥稳定土底基层、基层</t>
  </si>
  <si>
    <t>304-1</t>
  </si>
  <si>
    <t>水泥稳定土底基层</t>
  </si>
  <si>
    <t>低剂量水稳定碎石</t>
  </si>
  <si>
    <t>304-3</t>
  </si>
  <si>
    <t>水泥稳定土基层</t>
  </si>
  <si>
    <t>水泥稳定碎石</t>
  </si>
  <si>
    <t>透层和黏层</t>
  </si>
  <si>
    <t>308-1</t>
  </si>
  <si>
    <t>透层</t>
  </si>
  <si>
    <t>m2</t>
  </si>
  <si>
    <t>308-2</t>
  </si>
  <si>
    <t>黏层</t>
  </si>
  <si>
    <t>热拌沥青混合料面层</t>
  </si>
  <si>
    <t>309-1</t>
  </si>
  <si>
    <t>细粒式沥青混凝土</t>
  </si>
  <si>
    <t>4cmAC-13（玄武岩）</t>
  </si>
  <si>
    <t>309-2</t>
  </si>
  <si>
    <t>中粒式沥青混凝土</t>
  </si>
  <si>
    <t>6cmAC-20</t>
  </si>
  <si>
    <t>改性沥青及改性沥青混合料</t>
  </si>
  <si>
    <t>311-1</t>
  </si>
  <si>
    <t>细粒式改性沥青混合料路面</t>
  </si>
  <si>
    <t>水泥混凝土面板</t>
  </si>
  <si>
    <t>312-1</t>
  </si>
  <si>
    <t>C30混凝土</t>
  </si>
  <si>
    <t>旧路面修复</t>
  </si>
  <si>
    <t>316-1</t>
  </si>
  <si>
    <t>水泥混凝土路面修复</t>
  </si>
  <si>
    <t>裂缝修补</t>
  </si>
  <si>
    <t>m</t>
  </si>
  <si>
    <t>-e</t>
  </si>
  <si>
    <t>板块脱空压浆</t>
  </si>
  <si>
    <t>-f</t>
  </si>
  <si>
    <t>C30坑洞修复（坑槽面积≤1m2，洞深20cm以内）</t>
  </si>
  <si>
    <t>316-2</t>
  </si>
  <si>
    <t>沥青混凝土路面修复</t>
  </si>
  <si>
    <t>裂缝修补（沥青灌封）</t>
  </si>
  <si>
    <t>拥抱处治</t>
  </si>
  <si>
    <t>坑洞修补（坑槽面积≤1m2，厚度10cm以内）</t>
  </si>
  <si>
    <t>-h</t>
  </si>
  <si>
    <t>泛油</t>
  </si>
  <si>
    <t>316-3</t>
  </si>
  <si>
    <t>聚酯玻纤布</t>
  </si>
  <si>
    <t>316-4</t>
  </si>
  <si>
    <t>抗裂贴</t>
  </si>
  <si>
    <t>316-5</t>
  </si>
  <si>
    <t>玻纤格栅</t>
  </si>
  <si>
    <r>
      <rPr>
        <sz val="10"/>
        <rFont val="宋体"/>
        <charset val="134"/>
      </rPr>
      <t>400</t>
    </r>
    <r>
      <rPr>
        <sz val="10"/>
        <rFont val="宋体"/>
        <charset val="134"/>
      </rPr>
      <t>章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桥涵构造物</t>
    </r>
  </si>
  <si>
    <t>桥梁维修加固</t>
  </si>
  <si>
    <t>425-1</t>
  </si>
  <si>
    <t>混凝土表面防护</t>
  </si>
  <si>
    <t>表面涂装</t>
  </si>
  <si>
    <t>-a-1</t>
  </si>
  <si>
    <t>混凝土防撞护栏表面涂装</t>
  </si>
  <si>
    <t>-a-2</t>
  </si>
  <si>
    <t>真石漆涂装</t>
  </si>
  <si>
    <t>栏杆构件维修</t>
  </si>
  <si>
    <t>扶手开裂封缝（压力注胶封缝，环氧树脂裂缝胶)</t>
  </si>
  <si>
    <t>立柱露筋破损处理（除锈后环氧砂浆抹面修复）</t>
  </si>
  <si>
    <t>-b-3</t>
  </si>
  <si>
    <t>立柱及墩柱拆除并新增</t>
  </si>
  <si>
    <t>个</t>
  </si>
  <si>
    <t>-b-4</t>
  </si>
  <si>
    <t>植筋（深度不小于20cm，孔径为20cm，钢筋直径16mm）</t>
  </si>
  <si>
    <t>根</t>
  </si>
  <si>
    <t>425-6</t>
  </si>
  <si>
    <t>桥面铺装修复</t>
  </si>
  <si>
    <t>钢筋网片</t>
  </si>
  <si>
    <t>kg</t>
  </si>
  <si>
    <t>C40混凝土</t>
  </si>
  <si>
    <t>桥面露筋处理（水泥路面快速修补料修复）</t>
  </si>
  <si>
    <t>425-8</t>
  </si>
  <si>
    <t>伸缩缝装置更换与接缝修复</t>
  </si>
  <si>
    <t>D80模数式伸缩缝更换（包含拆除、重新安装伸缩缝等全部工作）</t>
  </si>
  <si>
    <t>D120模数式伸缩缝更换（包含拆除、重新安装伸缩缝等全部工作）</t>
  </si>
  <si>
    <t>更换橡胶条伸缩缝</t>
  </si>
  <si>
    <t>-d</t>
  </si>
  <si>
    <t>伸缩缝杂物清理</t>
  </si>
  <si>
    <t>伸缩缝防锈处理</t>
  </si>
  <si>
    <t>425-10</t>
  </si>
  <si>
    <t>亭子立柱石材干挂（拆除并新增干挂及外立面）</t>
  </si>
  <si>
    <t>第600章  安全设施及预埋管线</t>
  </si>
  <si>
    <t>沿线设施养护</t>
  </si>
  <si>
    <t>更换波形护栏（单面、双波）</t>
  </si>
  <si>
    <t>-m</t>
  </si>
  <si>
    <t>热熔标线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</si>
</sst>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_ "/>
    <numFmt numFmtId="179" formatCode="0.0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0070C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0" xfId="0" applyNumberFormat="1" applyFont="1" applyProtection="1">
      <alignment vertical="center"/>
    </xf>
    <xf numFmtId="0" fontId="1" fillId="0" borderId="1" xfId="0" applyFont="1" applyBorder="1" applyAlignment="1" applyProtection="1">
      <alignment horizontal="center" vertical="center" shrinkToFit="1"/>
    </xf>
    <xf numFmtId="177" fontId="1" fillId="0" borderId="1" xfId="0" applyNumberFormat="1" applyFont="1" applyBorder="1" applyAlignment="1" applyProtection="1">
      <alignment horizontal="center" vertical="center" shrinkToFit="1"/>
    </xf>
    <xf numFmtId="177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shrinkToFit="1"/>
    </xf>
    <xf numFmtId="177" fontId="1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 applyProtection="1">
      <alignment horizontal="center" vertical="center" shrinkToFit="1"/>
    </xf>
    <xf numFmtId="178" fontId="4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8" fontId="1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 shrinkToFit="1"/>
    </xf>
    <xf numFmtId="177" fontId="6" fillId="0" borderId="1" xfId="0" applyNumberFormat="1" applyFont="1" applyBorder="1" applyAlignment="1" applyProtection="1">
      <alignment horizontal="center" vertical="center" shrinkToFit="1"/>
    </xf>
    <xf numFmtId="179" fontId="6" fillId="0" borderId="1" xfId="0" applyNumberFormat="1" applyFont="1" applyBorder="1" applyAlignment="1" applyProtection="1">
      <alignment horizontal="center" vertical="center" wrapText="1" shrinkToFit="1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78" fontId="2" fillId="0" borderId="1" xfId="0" applyNumberFormat="1" applyFont="1" applyBorder="1" applyAlignment="1" applyProtection="1">
      <alignment horizontal="center" vertical="center"/>
    </xf>
    <xf numFmtId="0" fontId="1" fillId="0" borderId="0" xfId="49" applyFont="1" applyAlignment="1" applyProtection="1">
      <alignment horizontal="right" vertical="center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0" fontId="1" fillId="0" borderId="0" xfId="49" applyFont="1" applyAlignment="1" applyProtection="1">
      <alignment vertical="center"/>
      <protection locked="0"/>
    </xf>
    <xf numFmtId="0" fontId="1" fillId="0" borderId="2" xfId="49" applyFont="1" applyBorder="1" applyAlignment="1" applyProtection="1">
      <alignment horizontal="center" vertical="center"/>
      <protection locked="0"/>
    </xf>
    <xf numFmtId="0" fontId="1" fillId="0" borderId="3" xfId="49" applyFont="1" applyBorder="1" applyAlignment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6"/>
  <sheetViews>
    <sheetView view="pageBreakPreview" zoomScaleNormal="100" workbookViewId="0">
      <selection activeCell="M2" sqref="M2"/>
    </sheetView>
  </sheetViews>
  <sheetFormatPr defaultColWidth="8.77777777777778" defaultRowHeight="15.6" outlineLevelCol="4"/>
  <cols>
    <col min="1" max="1" width="11.1111111111111" style="3" customWidth="1"/>
    <col min="2" max="2" width="14.2222222222222" style="3" customWidth="1"/>
    <col min="3" max="3" width="28" style="3" customWidth="1"/>
    <col min="4" max="5" width="16.6666666666667" style="3" customWidth="1"/>
    <col min="6" max="16384" width="8.77777777777778" style="3"/>
  </cols>
  <sheetData>
    <row r="1" ht="60" customHeight="1" spans="1:5">
      <c r="A1" s="21" t="s">
        <v>0</v>
      </c>
      <c r="B1" s="5"/>
      <c r="C1" s="5"/>
      <c r="D1" s="5"/>
      <c r="E1" s="5"/>
    </row>
    <row r="2" ht="29.25" customHeight="1" spans="1:3">
      <c r="A2" s="7" t="s">
        <v>1</v>
      </c>
      <c r="B2" s="7"/>
      <c r="C2" s="7"/>
    </row>
    <row r="3" ht="33" customHeight="1" spans="1:5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</row>
    <row r="4" ht="33" customHeight="1" spans="1:5">
      <c r="A4" s="29">
        <v>1</v>
      </c>
      <c r="B4" s="29">
        <v>100</v>
      </c>
      <c r="C4" s="29" t="s">
        <v>7</v>
      </c>
      <c r="D4" s="30">
        <f>'100章'!F16</f>
        <v>50530</v>
      </c>
      <c r="E4" s="29"/>
    </row>
    <row r="5" ht="33" customHeight="1" spans="1:5">
      <c r="A5" s="29">
        <v>2</v>
      </c>
      <c r="B5" s="29">
        <v>200</v>
      </c>
      <c r="C5" s="29" t="s">
        <v>8</v>
      </c>
      <c r="D5" s="30">
        <f>'200章'!F28</f>
        <v>0</v>
      </c>
      <c r="E5" s="29"/>
    </row>
    <row r="6" ht="33" customHeight="1" spans="1:5">
      <c r="A6" s="29">
        <v>3</v>
      </c>
      <c r="B6" s="29">
        <v>300</v>
      </c>
      <c r="C6" s="29" t="s">
        <v>9</v>
      </c>
      <c r="D6" s="30">
        <f>'300章'!F38</f>
        <v>0</v>
      </c>
      <c r="E6" s="29"/>
    </row>
    <row r="7" ht="33" customHeight="1" spans="1:5">
      <c r="A7" s="29">
        <v>4</v>
      </c>
      <c r="B7" s="29">
        <v>400</v>
      </c>
      <c r="C7" s="29" t="s">
        <v>10</v>
      </c>
      <c r="D7" s="30">
        <f>'400章'!F27</f>
        <v>0</v>
      </c>
      <c r="E7" s="29"/>
    </row>
    <row r="8" ht="33" customHeight="1" spans="1:5">
      <c r="A8" s="29">
        <v>5</v>
      </c>
      <c r="B8" s="29">
        <v>500</v>
      </c>
      <c r="C8" s="29" t="s">
        <v>11</v>
      </c>
      <c r="D8" s="30">
        <f>'600章'!F9</f>
        <v>0</v>
      </c>
      <c r="E8" s="29"/>
    </row>
    <row r="9" ht="33" customHeight="1" spans="1:5">
      <c r="A9" s="29">
        <v>6</v>
      </c>
      <c r="B9" s="29" t="s">
        <v>12</v>
      </c>
      <c r="C9" s="29"/>
      <c r="D9" s="30">
        <f>SUM(D4:D8)</f>
        <v>50530</v>
      </c>
      <c r="E9" s="29"/>
    </row>
    <row r="10" ht="33" customHeight="1" spans="1:5">
      <c r="A10" s="29">
        <v>7</v>
      </c>
      <c r="B10" s="29" t="s">
        <v>13</v>
      </c>
      <c r="C10" s="29"/>
      <c r="D10" s="30">
        <f>SUM(D9:D9)</f>
        <v>50530</v>
      </c>
      <c r="E10" s="29"/>
    </row>
    <row r="11" spans="4:4">
      <c r="D11" s="2"/>
    </row>
    <row r="12" ht="28.95" customHeight="1"/>
    <row r="13" s="28" customFormat="1" ht="28.95" customHeight="1" spans="3:4">
      <c r="C13" s="31" t="s">
        <v>14</v>
      </c>
      <c r="D13" s="32" t="s">
        <v>15</v>
      </c>
    </row>
    <row r="14" s="28" customFormat="1" ht="28.95" customHeight="1" spans="3:4">
      <c r="C14" s="31" t="s">
        <v>16</v>
      </c>
      <c r="D14" s="33"/>
    </row>
    <row r="15" s="28" customFormat="1" ht="28.95" customHeight="1" spans="3:4">
      <c r="C15" s="31" t="s">
        <v>17</v>
      </c>
      <c r="D15" s="34" t="s">
        <v>18</v>
      </c>
    </row>
    <row r="16" s="28" customFormat="1" ht="28.95" customHeight="1" spans="3:4">
      <c r="C16" s="31" t="s">
        <v>19</v>
      </c>
      <c r="D16" s="35"/>
    </row>
  </sheetData>
  <sheetProtection algorithmName="SHA-512" hashValue="1bqXY/eSy9qKWjL9TSGZe1iarItq8aW4004EUHMI25eBBsJ9hzDD6Ip5XriH6pWpLX7XZjfkoOyxYsKXyL/sZg==" saltValue="XIKra6ggv/RXFTx4VtHffA==" spinCount="100000" sheet="1" objects="1"/>
  <mergeCells count="4">
    <mergeCell ref="A1:E1"/>
    <mergeCell ref="A2:C2"/>
    <mergeCell ref="B9:C9"/>
    <mergeCell ref="B10:C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6"/>
  <sheetViews>
    <sheetView showZeros="0" view="pageBreakPreview" zoomScaleNormal="100" workbookViewId="0">
      <selection activeCell="L13" sqref="L13"/>
    </sheetView>
  </sheetViews>
  <sheetFormatPr defaultColWidth="8.77777777777778" defaultRowHeight="15.6" outlineLevelCol="7"/>
  <cols>
    <col min="1" max="1" width="8.77777777777778" style="2" customWidth="1"/>
    <col min="2" max="2" width="30.7777777777778" style="3" customWidth="1"/>
    <col min="3" max="3" width="11" style="3" customWidth="1"/>
    <col min="4" max="4" width="8.77777777777778" style="2" customWidth="1"/>
    <col min="5" max="5" width="10" style="2" customWidth="1"/>
    <col min="6" max="6" width="14.2222222222222" style="3" customWidth="1"/>
    <col min="7" max="7" width="8.77777777777778" style="3"/>
    <col min="8" max="8" width="11.6666666666667" style="4"/>
    <col min="9" max="16384" width="8.77777777777778" style="3"/>
  </cols>
  <sheetData>
    <row r="1" ht="51.6" customHeight="1" spans="1:6">
      <c r="A1" s="21" t="s">
        <v>20</v>
      </c>
      <c r="B1" s="5"/>
      <c r="C1" s="5"/>
      <c r="D1" s="5"/>
      <c r="E1" s="5"/>
      <c r="F1" s="5"/>
    </row>
    <row r="3" spans="1:3">
      <c r="A3" s="7" t="s">
        <v>1</v>
      </c>
      <c r="B3" s="7"/>
      <c r="C3" s="7"/>
    </row>
    <row r="4" s="1" customFormat="1" ht="30" customHeight="1" spans="1:8">
      <c r="A4" s="8" t="s">
        <v>21</v>
      </c>
      <c r="B4" s="8"/>
      <c r="C4" s="8"/>
      <c r="D4" s="8"/>
      <c r="E4" s="8"/>
      <c r="F4" s="8"/>
      <c r="H4" s="9"/>
    </row>
    <row r="5" s="1" customFormat="1" ht="31.95" customHeight="1" spans="1:8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H5" s="9"/>
    </row>
    <row r="6" ht="31.95" customHeight="1" spans="1:6">
      <c r="A6" s="8">
        <v>101</v>
      </c>
      <c r="B6" s="8" t="s">
        <v>28</v>
      </c>
      <c r="C6" s="13"/>
      <c r="D6" s="13"/>
      <c r="E6" s="13"/>
      <c r="F6" s="13"/>
    </row>
    <row r="7" ht="31.95" customHeight="1" spans="1:6">
      <c r="A7" s="8" t="s">
        <v>29</v>
      </c>
      <c r="B7" s="8" t="s">
        <v>30</v>
      </c>
      <c r="C7" s="8"/>
      <c r="D7" s="8"/>
      <c r="E7" s="8"/>
      <c r="F7" s="22">
        <f t="shared" ref="F7:F15" si="0">ROUND(D7*E7,0)</f>
        <v>0</v>
      </c>
    </row>
    <row r="8" ht="31.95" customHeight="1" spans="1:6">
      <c r="A8" s="8" t="s">
        <v>31</v>
      </c>
      <c r="B8" s="8" t="s">
        <v>32</v>
      </c>
      <c r="C8" s="8" t="s">
        <v>33</v>
      </c>
      <c r="D8" s="17">
        <v>1</v>
      </c>
      <c r="E8" s="18"/>
      <c r="F8" s="22">
        <f t="shared" si="0"/>
        <v>0</v>
      </c>
    </row>
    <row r="9" ht="31.95" customHeight="1" spans="1:6">
      <c r="A9" s="8" t="s">
        <v>34</v>
      </c>
      <c r="B9" s="8" t="s">
        <v>35</v>
      </c>
      <c r="C9" s="8" t="s">
        <v>33</v>
      </c>
      <c r="D9" s="17">
        <v>1</v>
      </c>
      <c r="E9" s="18"/>
      <c r="F9" s="22">
        <f t="shared" si="0"/>
        <v>0</v>
      </c>
    </row>
    <row r="10" ht="31.95" customHeight="1" spans="1:6">
      <c r="A10" s="14" t="s">
        <v>36</v>
      </c>
      <c r="B10" s="8" t="s">
        <v>37</v>
      </c>
      <c r="C10" s="14" t="s">
        <v>33</v>
      </c>
      <c r="D10" s="23">
        <v>1</v>
      </c>
      <c r="E10" s="18"/>
      <c r="F10" s="22">
        <f t="shared" si="0"/>
        <v>0</v>
      </c>
    </row>
    <row r="11" ht="31.95" customHeight="1" spans="1:6">
      <c r="A11" s="14">
        <v>102</v>
      </c>
      <c r="B11" s="8" t="s">
        <v>38</v>
      </c>
      <c r="C11" s="14"/>
      <c r="D11" s="23"/>
      <c r="E11" s="18"/>
      <c r="F11" s="22">
        <f t="shared" si="0"/>
        <v>0</v>
      </c>
    </row>
    <row r="12" ht="31.95" customHeight="1" spans="1:6">
      <c r="A12" s="14" t="s">
        <v>39</v>
      </c>
      <c r="B12" s="8" t="s">
        <v>40</v>
      </c>
      <c r="C12" s="14" t="s">
        <v>33</v>
      </c>
      <c r="D12" s="23">
        <v>1</v>
      </c>
      <c r="E12" s="18"/>
      <c r="F12" s="22">
        <f t="shared" si="0"/>
        <v>0</v>
      </c>
    </row>
    <row r="13" ht="31.95" customHeight="1" spans="1:6">
      <c r="A13" s="24" t="s">
        <v>41</v>
      </c>
      <c r="B13" s="25" t="s">
        <v>42</v>
      </c>
      <c r="C13" s="14" t="s">
        <v>33</v>
      </c>
      <c r="D13" s="26">
        <v>1</v>
      </c>
      <c r="E13" s="18"/>
      <c r="F13" s="22">
        <f t="shared" si="0"/>
        <v>0</v>
      </c>
    </row>
    <row r="14" ht="31.95" customHeight="1" spans="1:6">
      <c r="A14" s="24" t="s">
        <v>43</v>
      </c>
      <c r="B14" s="25" t="s">
        <v>44</v>
      </c>
      <c r="C14" s="14" t="s">
        <v>33</v>
      </c>
      <c r="D14" s="26">
        <v>1</v>
      </c>
      <c r="E14" s="17">
        <f>3368670*1.5/100</f>
        <v>50530.05</v>
      </c>
      <c r="F14" s="22">
        <f t="shared" si="0"/>
        <v>50530</v>
      </c>
    </row>
    <row r="15" ht="31.95" customHeight="1" spans="1:6">
      <c r="A15" s="24">
        <v>106</v>
      </c>
      <c r="B15" s="25" t="s">
        <v>45</v>
      </c>
      <c r="C15" s="24" t="s">
        <v>46</v>
      </c>
      <c r="D15" s="27">
        <v>102.558</v>
      </c>
      <c r="E15" s="18"/>
      <c r="F15" s="22">
        <f t="shared" si="0"/>
        <v>0</v>
      </c>
    </row>
    <row r="16" ht="31.95" customHeight="1" spans="1:6">
      <c r="A16" s="13" t="s">
        <v>47</v>
      </c>
      <c r="B16" s="13"/>
      <c r="C16" s="13"/>
      <c r="D16" s="13"/>
      <c r="E16" s="20"/>
      <c r="F16" s="20">
        <f>SUM(F6:F15)</f>
        <v>50530</v>
      </c>
    </row>
  </sheetData>
  <sheetProtection algorithmName="SHA-512" hashValue="lbpRAyvQWmRb8aV81RPOPlt+5dC5Lm4hyHLZPfinwNSDpyQzjmsObryqk9lHlBd37F86oqJyuO3N2Ljg9nXeHw==" saltValue="M9ZLnV6cIkIgnfvagRRw5g==" spinCount="100000" sheet="1" objects="1"/>
  <mergeCells count="4">
    <mergeCell ref="A1:F1"/>
    <mergeCell ref="A3:C3"/>
    <mergeCell ref="A4:F4"/>
    <mergeCell ref="A16:B16"/>
  </mergeCells>
  <pageMargins left="0.7" right="0.7" top="0.75" bottom="0.75" header="0.3" footer="0.3"/>
  <pageSetup paperSize="9" scale="8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8"/>
  <sheetViews>
    <sheetView showZeros="0" view="pageBreakPreview" zoomScaleNormal="100" workbookViewId="0">
      <selection activeCell="H5" sqref="H5"/>
    </sheetView>
  </sheetViews>
  <sheetFormatPr defaultColWidth="8.77777777777778" defaultRowHeight="15.6" outlineLevelCol="7"/>
  <cols>
    <col min="1" max="1" width="8.77777777777778" style="2" customWidth="1"/>
    <col min="2" max="2" width="30.7777777777778" style="3" customWidth="1"/>
    <col min="3" max="6" width="8.77777777777778" style="3" customWidth="1"/>
    <col min="7" max="7" width="8.77777777777778" style="3"/>
    <col min="8" max="8" width="11.6666666666667" style="4"/>
    <col min="9" max="16384" width="8.77777777777778" style="3"/>
  </cols>
  <sheetData>
    <row r="1" ht="22.2" spans="1:6">
      <c r="A1" s="5" t="str">
        <f>'100章'!A1</f>
        <v>2025年度湖滨新区县道养护项目工程量清单</v>
      </c>
      <c r="B1" s="5"/>
      <c r="C1" s="5"/>
      <c r="D1" s="5"/>
      <c r="E1" s="5"/>
      <c r="F1" s="5"/>
    </row>
    <row r="3" spans="1:3">
      <c r="A3" s="7" t="str">
        <f>'100章'!A3</f>
        <v>项目名称：2025年度湖滨新区县道养护项目</v>
      </c>
      <c r="B3" s="7"/>
      <c r="C3" s="7"/>
    </row>
    <row r="4" s="1" customFormat="1" ht="22.95" customHeight="1" spans="1:8">
      <c r="A4" s="8" t="s">
        <v>48</v>
      </c>
      <c r="B4" s="8"/>
      <c r="C4" s="8"/>
      <c r="D4" s="8"/>
      <c r="E4" s="8"/>
      <c r="F4" s="8"/>
      <c r="H4" s="9"/>
    </row>
    <row r="5" s="1" customFormat="1" ht="22.95" customHeight="1" spans="1:8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H5" s="9"/>
    </row>
    <row r="6" ht="22.95" customHeight="1" spans="1:6">
      <c r="A6" s="10">
        <v>202</v>
      </c>
      <c r="B6" s="10" t="s">
        <v>49</v>
      </c>
      <c r="C6" s="10"/>
      <c r="D6" s="10"/>
      <c r="E6" s="10"/>
      <c r="F6" s="8">
        <f t="shared" ref="F6:F27" si="0">ROUND(D6*E6,0)</f>
        <v>0</v>
      </c>
    </row>
    <row r="7" ht="22.95" customHeight="1" spans="1:6">
      <c r="A7" s="10" t="s">
        <v>50</v>
      </c>
      <c r="B7" s="10" t="s">
        <v>51</v>
      </c>
      <c r="C7" s="10"/>
      <c r="D7" s="10"/>
      <c r="E7" s="10"/>
      <c r="F7" s="8">
        <f t="shared" si="0"/>
        <v>0</v>
      </c>
    </row>
    <row r="8" ht="22.95" customHeight="1" spans="1:6">
      <c r="A8" s="10" t="s">
        <v>31</v>
      </c>
      <c r="B8" s="10" t="s">
        <v>52</v>
      </c>
      <c r="C8" s="10" t="s">
        <v>53</v>
      </c>
      <c r="D8" s="11">
        <v>100</v>
      </c>
      <c r="E8" s="12"/>
      <c r="F8" s="8">
        <f t="shared" si="0"/>
        <v>0</v>
      </c>
    </row>
    <row r="9" ht="22.95" customHeight="1" spans="1:6">
      <c r="A9" s="10" t="s">
        <v>34</v>
      </c>
      <c r="B9" s="10" t="s">
        <v>54</v>
      </c>
      <c r="C9" s="10"/>
      <c r="D9" s="11"/>
      <c r="E9" s="12"/>
      <c r="F9" s="8">
        <f t="shared" si="0"/>
        <v>0</v>
      </c>
    </row>
    <row r="10" ht="22.95" customHeight="1" spans="1:6">
      <c r="A10" s="10" t="s">
        <v>55</v>
      </c>
      <c r="B10" s="10" t="s">
        <v>56</v>
      </c>
      <c r="C10" s="10" t="s">
        <v>53</v>
      </c>
      <c r="D10" s="11">
        <v>100</v>
      </c>
      <c r="E10" s="12"/>
      <c r="F10" s="8">
        <f t="shared" si="0"/>
        <v>0</v>
      </c>
    </row>
    <row r="11" ht="22.95" customHeight="1" spans="1:6">
      <c r="A11" s="10" t="s">
        <v>57</v>
      </c>
      <c r="B11" s="10" t="s">
        <v>58</v>
      </c>
      <c r="C11" s="10" t="s">
        <v>53</v>
      </c>
      <c r="D11" s="11">
        <v>100</v>
      </c>
      <c r="E11" s="12"/>
      <c r="F11" s="8">
        <f t="shared" si="0"/>
        <v>0</v>
      </c>
    </row>
    <row r="12" ht="22.95" customHeight="1" spans="1:6">
      <c r="A12" s="10">
        <v>203</v>
      </c>
      <c r="B12" s="10" t="s">
        <v>59</v>
      </c>
      <c r="C12" s="10"/>
      <c r="D12" s="11"/>
      <c r="E12" s="12"/>
      <c r="F12" s="8">
        <f t="shared" si="0"/>
        <v>0</v>
      </c>
    </row>
    <row r="13" ht="22.95" customHeight="1" spans="1:6">
      <c r="A13" s="10" t="s">
        <v>60</v>
      </c>
      <c r="B13" s="10" t="s">
        <v>61</v>
      </c>
      <c r="C13" s="10"/>
      <c r="D13" s="11"/>
      <c r="E13" s="12"/>
      <c r="F13" s="8">
        <f t="shared" si="0"/>
        <v>0</v>
      </c>
    </row>
    <row r="14" ht="22.95" customHeight="1" spans="1:6">
      <c r="A14" s="10" t="s">
        <v>31</v>
      </c>
      <c r="B14" s="10" t="s">
        <v>62</v>
      </c>
      <c r="C14" s="10" t="s">
        <v>53</v>
      </c>
      <c r="D14" s="11">
        <v>500</v>
      </c>
      <c r="E14" s="12"/>
      <c r="F14" s="8">
        <f t="shared" si="0"/>
        <v>0</v>
      </c>
    </row>
    <row r="15" ht="22.95" customHeight="1" spans="1:6">
      <c r="A15" s="10">
        <v>204</v>
      </c>
      <c r="B15" s="10" t="s">
        <v>63</v>
      </c>
      <c r="C15" s="10"/>
      <c r="D15" s="11"/>
      <c r="E15" s="12"/>
      <c r="F15" s="8">
        <f t="shared" si="0"/>
        <v>0</v>
      </c>
    </row>
    <row r="16" ht="22.95" customHeight="1" spans="1:6">
      <c r="A16" s="10" t="s">
        <v>64</v>
      </c>
      <c r="B16" s="10" t="s">
        <v>65</v>
      </c>
      <c r="C16" s="10"/>
      <c r="D16" s="11"/>
      <c r="E16" s="12"/>
      <c r="F16" s="8">
        <f t="shared" si="0"/>
        <v>0</v>
      </c>
    </row>
    <row r="17" ht="22.95" customHeight="1" spans="1:6">
      <c r="A17" s="10" t="s">
        <v>31</v>
      </c>
      <c r="B17" s="10" t="s">
        <v>66</v>
      </c>
      <c r="C17" s="10" t="s">
        <v>53</v>
      </c>
      <c r="D17" s="11">
        <v>200</v>
      </c>
      <c r="E17" s="12"/>
      <c r="F17" s="8">
        <f t="shared" si="0"/>
        <v>0</v>
      </c>
    </row>
    <row r="18" ht="22.95" customHeight="1" spans="1:6">
      <c r="A18" s="10">
        <v>208</v>
      </c>
      <c r="B18" s="10" t="s">
        <v>67</v>
      </c>
      <c r="C18" s="10"/>
      <c r="D18" s="11"/>
      <c r="E18" s="12"/>
      <c r="F18" s="8">
        <f t="shared" si="0"/>
        <v>0</v>
      </c>
    </row>
    <row r="19" ht="22.95" customHeight="1" spans="1:6">
      <c r="A19" s="10" t="s">
        <v>68</v>
      </c>
      <c r="B19" s="10" t="s">
        <v>69</v>
      </c>
      <c r="C19" s="10"/>
      <c r="D19" s="11"/>
      <c r="E19" s="12"/>
      <c r="F19" s="8">
        <f t="shared" si="0"/>
        <v>0</v>
      </c>
    </row>
    <row r="20" ht="22.95" customHeight="1" spans="1:6">
      <c r="A20" s="10" t="s">
        <v>31</v>
      </c>
      <c r="B20" s="10" t="s">
        <v>70</v>
      </c>
      <c r="C20" s="10" t="s">
        <v>53</v>
      </c>
      <c r="D20" s="11">
        <v>10</v>
      </c>
      <c r="E20" s="12"/>
      <c r="F20" s="8">
        <f t="shared" si="0"/>
        <v>0</v>
      </c>
    </row>
    <row r="21" ht="22.95" customHeight="1" spans="1:6">
      <c r="A21" s="10" t="s">
        <v>71</v>
      </c>
      <c r="B21" s="10" t="s">
        <v>72</v>
      </c>
      <c r="C21" s="10"/>
      <c r="D21" s="11"/>
      <c r="E21" s="12"/>
      <c r="F21" s="8">
        <f t="shared" si="0"/>
        <v>0</v>
      </c>
    </row>
    <row r="22" ht="22.95" customHeight="1" spans="1:6">
      <c r="A22" s="10" t="s">
        <v>34</v>
      </c>
      <c r="B22" s="10" t="s">
        <v>73</v>
      </c>
      <c r="C22" s="10" t="s">
        <v>53</v>
      </c>
      <c r="D22" s="11">
        <v>10</v>
      </c>
      <c r="E22" s="12"/>
      <c r="F22" s="8">
        <f t="shared" si="0"/>
        <v>0</v>
      </c>
    </row>
    <row r="23" ht="22.95" customHeight="1" spans="1:6">
      <c r="A23" s="10">
        <v>209</v>
      </c>
      <c r="B23" s="10" t="s">
        <v>74</v>
      </c>
      <c r="C23" s="10"/>
      <c r="D23" s="11"/>
      <c r="E23" s="12"/>
      <c r="F23" s="8">
        <f t="shared" si="0"/>
        <v>0</v>
      </c>
    </row>
    <row r="24" ht="22.95" customHeight="1" spans="1:6">
      <c r="A24" s="10" t="s">
        <v>75</v>
      </c>
      <c r="B24" s="15" t="s">
        <v>76</v>
      </c>
      <c r="C24" s="10"/>
      <c r="D24" s="11"/>
      <c r="E24" s="12"/>
      <c r="F24" s="8">
        <f t="shared" si="0"/>
        <v>0</v>
      </c>
    </row>
    <row r="25" ht="22.95" customHeight="1" spans="1:6">
      <c r="A25" s="10" t="s">
        <v>31</v>
      </c>
      <c r="B25" s="15" t="s">
        <v>77</v>
      </c>
      <c r="C25" s="10" t="s">
        <v>53</v>
      </c>
      <c r="D25" s="11">
        <v>10</v>
      </c>
      <c r="E25" s="12"/>
      <c r="F25" s="8">
        <f t="shared" si="0"/>
        <v>0</v>
      </c>
    </row>
    <row r="26" ht="22.95" customHeight="1" spans="1:6">
      <c r="A26" s="10" t="s">
        <v>78</v>
      </c>
      <c r="B26" s="15" t="s">
        <v>79</v>
      </c>
      <c r="C26" s="10"/>
      <c r="D26" s="11"/>
      <c r="E26" s="12"/>
      <c r="F26" s="8">
        <f t="shared" si="0"/>
        <v>0</v>
      </c>
    </row>
    <row r="27" ht="22.95" customHeight="1" spans="1:6">
      <c r="A27" s="10" t="s">
        <v>31</v>
      </c>
      <c r="B27" s="15" t="s">
        <v>80</v>
      </c>
      <c r="C27" s="10" t="s">
        <v>53</v>
      </c>
      <c r="D27" s="11">
        <v>10</v>
      </c>
      <c r="E27" s="12"/>
      <c r="F27" s="8">
        <f t="shared" si="0"/>
        <v>0</v>
      </c>
    </row>
    <row r="28" ht="22.95" customHeight="1" spans="1:6">
      <c r="A28" s="13" t="s">
        <v>47</v>
      </c>
      <c r="B28" s="13"/>
      <c r="C28" s="13"/>
      <c r="D28" s="13"/>
      <c r="E28" s="20"/>
      <c r="F28" s="20">
        <f>SUM(F6:F27)</f>
        <v>0</v>
      </c>
    </row>
  </sheetData>
  <sheetProtection algorithmName="SHA-512" hashValue="4Egry1EZ+yfIWaBvh+UF6Q9mTks3MxeXmoyeFLVdsT7z+27O81G9hKAznSyQ0ToM8UEFUQSObQxFHxdfgwP/4Q==" saltValue="vSSdEcC6FWfvyX34tuPi4A==" spinCount="100000" sheet="1" objects="1" scenarios="1"/>
  <mergeCells count="4">
    <mergeCell ref="A1:F1"/>
    <mergeCell ref="A3:C3"/>
    <mergeCell ref="A4:F4"/>
    <mergeCell ref="A28:B2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38"/>
  <sheetViews>
    <sheetView showZeros="0" view="pageBreakPreview" zoomScaleNormal="100" workbookViewId="0">
      <selection activeCell="M10" sqref="M10"/>
    </sheetView>
  </sheetViews>
  <sheetFormatPr defaultColWidth="8.77777777777778" defaultRowHeight="15.6" outlineLevelCol="5"/>
  <cols>
    <col min="1" max="1" width="8.77777777777778" style="2" customWidth="1"/>
    <col min="2" max="2" width="30.7777777777778" style="3" customWidth="1"/>
    <col min="3" max="3" width="13.2222222222222" style="3" customWidth="1"/>
    <col min="4" max="4" width="8.77777777777778" style="3" customWidth="1"/>
    <col min="5" max="5" width="9.66666666666667" style="3" customWidth="1"/>
    <col min="6" max="6" width="11.6666666666667" style="3" customWidth="1"/>
    <col min="7" max="16384" width="8.77777777777778" style="3"/>
  </cols>
  <sheetData>
    <row r="1" ht="22.2" spans="1:6">
      <c r="A1" s="5" t="str">
        <f>'100章'!A1</f>
        <v>2025年度湖滨新区县道养护项目工程量清单</v>
      </c>
      <c r="B1" s="5"/>
      <c r="C1" s="5"/>
      <c r="D1" s="5"/>
      <c r="E1" s="5"/>
      <c r="F1" s="5"/>
    </row>
    <row r="3" spans="1:3">
      <c r="A3" s="7" t="str">
        <f>'100章'!A3</f>
        <v>项目名称：2025年度湖滨新区县道养护项目</v>
      </c>
      <c r="B3" s="7"/>
      <c r="C3" s="7"/>
    </row>
    <row r="4" s="1" customFormat="1" ht="22.05" customHeight="1" spans="1:6">
      <c r="A4" s="8" t="s">
        <v>81</v>
      </c>
      <c r="B4" s="8"/>
      <c r="C4" s="8"/>
      <c r="D4" s="8"/>
      <c r="E4" s="8"/>
      <c r="F4" s="8"/>
    </row>
    <row r="5" s="1" customFormat="1" ht="22.05" customHeight="1" spans="1:6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</row>
    <row r="6" ht="22.05" customHeight="1" spans="1:6">
      <c r="A6" s="8">
        <v>304</v>
      </c>
      <c r="B6" s="8" t="s">
        <v>82</v>
      </c>
      <c r="C6" s="8"/>
      <c r="D6" s="8"/>
      <c r="E6" s="8"/>
      <c r="F6" s="8">
        <f>ROUND(D6*E6,0)</f>
        <v>0</v>
      </c>
    </row>
    <row r="7" ht="22.05" customHeight="1" spans="1:6">
      <c r="A7" s="14" t="s">
        <v>83</v>
      </c>
      <c r="B7" s="8" t="s">
        <v>84</v>
      </c>
      <c r="C7" s="14"/>
      <c r="D7" s="14"/>
      <c r="E7" s="14"/>
      <c r="F7" s="8"/>
    </row>
    <row r="8" ht="22.05" customHeight="1" spans="1:6">
      <c r="A8" s="10" t="s">
        <v>31</v>
      </c>
      <c r="B8" s="15" t="s">
        <v>85</v>
      </c>
      <c r="C8" s="10" t="s">
        <v>53</v>
      </c>
      <c r="D8" s="17">
        <v>500</v>
      </c>
      <c r="E8" s="18"/>
      <c r="F8" s="8">
        <f t="shared" ref="F8:F18" si="0">ROUND(D8*E8,0)</f>
        <v>0</v>
      </c>
    </row>
    <row r="9" ht="22.05" customHeight="1" spans="1:6">
      <c r="A9" s="10" t="s">
        <v>86</v>
      </c>
      <c r="B9" s="15" t="s">
        <v>87</v>
      </c>
      <c r="C9" s="10"/>
      <c r="D9" s="17"/>
      <c r="E9" s="18"/>
      <c r="F9" s="8">
        <f t="shared" si="0"/>
        <v>0</v>
      </c>
    </row>
    <row r="10" ht="22.05" customHeight="1" spans="1:6">
      <c r="A10" s="10" t="s">
        <v>31</v>
      </c>
      <c r="B10" s="15" t="s">
        <v>88</v>
      </c>
      <c r="C10" s="10" t="s">
        <v>53</v>
      </c>
      <c r="D10" s="17">
        <v>500</v>
      </c>
      <c r="E10" s="18"/>
      <c r="F10" s="8">
        <f t="shared" si="0"/>
        <v>0</v>
      </c>
    </row>
    <row r="11" ht="22.05" customHeight="1" spans="1:6">
      <c r="A11" s="10">
        <v>308</v>
      </c>
      <c r="B11" s="15" t="s">
        <v>89</v>
      </c>
      <c r="C11" s="10"/>
      <c r="D11" s="17"/>
      <c r="E11" s="18"/>
      <c r="F11" s="8">
        <f t="shared" si="0"/>
        <v>0</v>
      </c>
    </row>
    <row r="12" ht="22.05" customHeight="1" spans="1:6">
      <c r="A12" s="10" t="s">
        <v>90</v>
      </c>
      <c r="B12" s="15" t="s">
        <v>91</v>
      </c>
      <c r="C12" s="10" t="s">
        <v>92</v>
      </c>
      <c r="D12" s="17">
        <v>5000</v>
      </c>
      <c r="E12" s="18"/>
      <c r="F12" s="8">
        <f t="shared" si="0"/>
        <v>0</v>
      </c>
    </row>
    <row r="13" ht="22.05" customHeight="1" spans="1:6">
      <c r="A13" s="10" t="s">
        <v>93</v>
      </c>
      <c r="B13" s="15" t="s">
        <v>94</v>
      </c>
      <c r="C13" s="10" t="s">
        <v>92</v>
      </c>
      <c r="D13" s="17">
        <v>9000</v>
      </c>
      <c r="E13" s="18"/>
      <c r="F13" s="8">
        <f t="shared" si="0"/>
        <v>0</v>
      </c>
    </row>
    <row r="14" ht="22.05" customHeight="1" spans="1:6">
      <c r="A14" s="10">
        <v>309</v>
      </c>
      <c r="B14" s="15" t="s">
        <v>95</v>
      </c>
      <c r="C14" s="10"/>
      <c r="D14" s="17"/>
      <c r="E14" s="18"/>
      <c r="F14" s="8">
        <f t="shared" si="0"/>
        <v>0</v>
      </c>
    </row>
    <row r="15" ht="22.05" customHeight="1" spans="1:6">
      <c r="A15" s="10" t="s">
        <v>96</v>
      </c>
      <c r="B15" s="15" t="s">
        <v>97</v>
      </c>
      <c r="C15" s="10"/>
      <c r="D15" s="17"/>
      <c r="E15" s="18"/>
      <c r="F15" s="8">
        <f t="shared" si="0"/>
        <v>0</v>
      </c>
    </row>
    <row r="16" ht="22.05" customHeight="1" spans="1:6">
      <c r="A16" s="10" t="s">
        <v>31</v>
      </c>
      <c r="B16" s="15" t="s">
        <v>98</v>
      </c>
      <c r="C16" s="10" t="s">
        <v>92</v>
      </c>
      <c r="D16" s="17">
        <v>5000</v>
      </c>
      <c r="E16" s="18"/>
      <c r="F16" s="8">
        <f t="shared" si="0"/>
        <v>0</v>
      </c>
    </row>
    <row r="17" ht="22.05" customHeight="1" spans="1:6">
      <c r="A17" s="10" t="s">
        <v>99</v>
      </c>
      <c r="B17" s="15" t="s">
        <v>100</v>
      </c>
      <c r="C17" s="10"/>
      <c r="D17" s="17"/>
      <c r="E17" s="18"/>
      <c r="F17" s="8">
        <f t="shared" si="0"/>
        <v>0</v>
      </c>
    </row>
    <row r="18" ht="22.05" customHeight="1" spans="1:6">
      <c r="A18" s="10" t="s">
        <v>31</v>
      </c>
      <c r="B18" s="15" t="s">
        <v>101</v>
      </c>
      <c r="C18" s="10" t="s">
        <v>92</v>
      </c>
      <c r="D18" s="17">
        <v>5000</v>
      </c>
      <c r="E18" s="18"/>
      <c r="F18" s="8">
        <f t="shared" si="0"/>
        <v>0</v>
      </c>
    </row>
    <row r="19" ht="22.05" customHeight="1" spans="1:6">
      <c r="A19" s="10">
        <v>311</v>
      </c>
      <c r="B19" s="15" t="s">
        <v>102</v>
      </c>
      <c r="C19" s="10"/>
      <c r="D19" s="17"/>
      <c r="E19" s="18"/>
      <c r="F19" s="8">
        <f t="shared" ref="F19:F37" si="1">ROUND(D19*E19,0)</f>
        <v>0</v>
      </c>
    </row>
    <row r="20" ht="22.05" customHeight="1" spans="1:6">
      <c r="A20" s="10" t="s">
        <v>103</v>
      </c>
      <c r="B20" s="15" t="s">
        <v>104</v>
      </c>
      <c r="C20" s="10"/>
      <c r="D20" s="17"/>
      <c r="E20" s="18"/>
      <c r="F20" s="8">
        <f t="shared" si="1"/>
        <v>0</v>
      </c>
    </row>
    <row r="21" ht="22.05" customHeight="1" spans="1:6">
      <c r="A21" s="10" t="s">
        <v>31</v>
      </c>
      <c r="B21" s="15" t="s">
        <v>98</v>
      </c>
      <c r="C21" s="10" t="s">
        <v>92</v>
      </c>
      <c r="D21" s="17">
        <v>5000</v>
      </c>
      <c r="E21" s="18"/>
      <c r="F21" s="8">
        <f t="shared" si="1"/>
        <v>0</v>
      </c>
    </row>
    <row r="22" ht="22.05" customHeight="1" spans="1:6">
      <c r="A22" s="10">
        <v>312</v>
      </c>
      <c r="B22" s="15" t="s">
        <v>105</v>
      </c>
      <c r="C22" s="14"/>
      <c r="D22" s="17"/>
      <c r="E22" s="18"/>
      <c r="F22" s="8">
        <f t="shared" si="1"/>
        <v>0</v>
      </c>
    </row>
    <row r="23" ht="22.05" customHeight="1" spans="1:6">
      <c r="A23" s="10" t="s">
        <v>106</v>
      </c>
      <c r="B23" s="15" t="s">
        <v>105</v>
      </c>
      <c r="C23" s="14"/>
      <c r="D23" s="17"/>
      <c r="E23" s="18"/>
      <c r="F23" s="8">
        <f t="shared" si="1"/>
        <v>0</v>
      </c>
    </row>
    <row r="24" ht="22.05" customHeight="1" spans="1:6">
      <c r="A24" s="10" t="s">
        <v>31</v>
      </c>
      <c r="B24" s="15" t="s">
        <v>107</v>
      </c>
      <c r="C24" s="10" t="s">
        <v>53</v>
      </c>
      <c r="D24" s="17">
        <v>500</v>
      </c>
      <c r="E24" s="18"/>
      <c r="F24" s="8">
        <f t="shared" si="1"/>
        <v>0</v>
      </c>
    </row>
    <row r="25" ht="22.05" customHeight="1" spans="1:6">
      <c r="A25" s="10">
        <v>316</v>
      </c>
      <c r="B25" s="15" t="s">
        <v>108</v>
      </c>
      <c r="C25" s="10"/>
      <c r="D25" s="17"/>
      <c r="E25" s="18"/>
      <c r="F25" s="8">
        <f t="shared" si="1"/>
        <v>0</v>
      </c>
    </row>
    <row r="26" ht="22.05" customHeight="1" spans="1:6">
      <c r="A26" s="10" t="s">
        <v>109</v>
      </c>
      <c r="B26" s="15" t="s">
        <v>110</v>
      </c>
      <c r="C26" s="10"/>
      <c r="D26" s="17"/>
      <c r="E26" s="18"/>
      <c r="F26" s="8">
        <f t="shared" si="1"/>
        <v>0</v>
      </c>
    </row>
    <row r="27" ht="22.05" customHeight="1" spans="1:6">
      <c r="A27" s="19" t="s">
        <v>31</v>
      </c>
      <c r="B27" s="15" t="s">
        <v>111</v>
      </c>
      <c r="C27" s="10" t="s">
        <v>112</v>
      </c>
      <c r="D27" s="17">
        <v>1000</v>
      </c>
      <c r="E27" s="18"/>
      <c r="F27" s="8">
        <f t="shared" si="1"/>
        <v>0</v>
      </c>
    </row>
    <row r="28" ht="22.05" customHeight="1" spans="1:6">
      <c r="A28" s="19" t="s">
        <v>113</v>
      </c>
      <c r="B28" s="15" t="s">
        <v>114</v>
      </c>
      <c r="C28" s="10" t="s">
        <v>92</v>
      </c>
      <c r="D28" s="17">
        <v>1000</v>
      </c>
      <c r="E28" s="18"/>
      <c r="F28" s="8">
        <f t="shared" si="1"/>
        <v>0</v>
      </c>
    </row>
    <row r="29" ht="24" spans="1:6">
      <c r="A29" s="19" t="s">
        <v>115</v>
      </c>
      <c r="B29" s="15" t="s">
        <v>116</v>
      </c>
      <c r="C29" s="10" t="s">
        <v>53</v>
      </c>
      <c r="D29" s="17">
        <v>40</v>
      </c>
      <c r="E29" s="18"/>
      <c r="F29" s="8">
        <f t="shared" si="1"/>
        <v>0</v>
      </c>
    </row>
    <row r="30" ht="22.05" customHeight="1" spans="1:6">
      <c r="A30" s="19" t="s">
        <v>117</v>
      </c>
      <c r="B30" s="15" t="s">
        <v>118</v>
      </c>
      <c r="C30" s="10"/>
      <c r="D30" s="17"/>
      <c r="E30" s="18"/>
      <c r="F30" s="8">
        <f t="shared" si="1"/>
        <v>0</v>
      </c>
    </row>
    <row r="31" ht="22.05" customHeight="1" spans="1:6">
      <c r="A31" s="19" t="s">
        <v>31</v>
      </c>
      <c r="B31" s="15" t="s">
        <v>119</v>
      </c>
      <c r="C31" s="10" t="s">
        <v>112</v>
      </c>
      <c r="D31" s="17">
        <v>1000</v>
      </c>
      <c r="E31" s="18"/>
      <c r="F31" s="8">
        <f t="shared" si="1"/>
        <v>0</v>
      </c>
    </row>
    <row r="32" ht="22.05" customHeight="1" spans="1:6">
      <c r="A32" s="19" t="s">
        <v>34</v>
      </c>
      <c r="B32" s="15" t="s">
        <v>120</v>
      </c>
      <c r="C32" s="10" t="s">
        <v>92</v>
      </c>
      <c r="D32" s="17">
        <v>2000</v>
      </c>
      <c r="E32" s="18"/>
      <c r="F32" s="8">
        <f t="shared" si="1"/>
        <v>0</v>
      </c>
    </row>
    <row r="33" ht="24" spans="1:6">
      <c r="A33" s="19" t="s">
        <v>36</v>
      </c>
      <c r="B33" s="15" t="s">
        <v>121</v>
      </c>
      <c r="C33" s="10" t="s">
        <v>53</v>
      </c>
      <c r="D33" s="17">
        <v>50</v>
      </c>
      <c r="E33" s="18"/>
      <c r="F33" s="8">
        <f t="shared" si="1"/>
        <v>0</v>
      </c>
    </row>
    <row r="34" ht="22.05" customHeight="1" spans="1:6">
      <c r="A34" s="19" t="s">
        <v>122</v>
      </c>
      <c r="B34" s="15" t="s">
        <v>123</v>
      </c>
      <c r="C34" s="10" t="s">
        <v>92</v>
      </c>
      <c r="D34" s="17">
        <v>2000</v>
      </c>
      <c r="E34" s="18"/>
      <c r="F34" s="8">
        <f t="shared" si="1"/>
        <v>0</v>
      </c>
    </row>
    <row r="35" ht="22.05" customHeight="1" spans="1:6">
      <c r="A35" s="19" t="s">
        <v>124</v>
      </c>
      <c r="B35" s="15" t="s">
        <v>125</v>
      </c>
      <c r="C35" s="10" t="s">
        <v>92</v>
      </c>
      <c r="D35" s="17">
        <v>1000</v>
      </c>
      <c r="E35" s="18"/>
      <c r="F35" s="8">
        <f t="shared" si="1"/>
        <v>0</v>
      </c>
    </row>
    <row r="36" ht="22.05" customHeight="1" spans="1:6">
      <c r="A36" s="19" t="s">
        <v>126</v>
      </c>
      <c r="B36" s="15" t="s">
        <v>127</v>
      </c>
      <c r="C36" s="10" t="s">
        <v>92</v>
      </c>
      <c r="D36" s="17">
        <v>1000</v>
      </c>
      <c r="E36" s="18"/>
      <c r="F36" s="8">
        <f t="shared" si="1"/>
        <v>0</v>
      </c>
    </row>
    <row r="37" ht="22.05" customHeight="1" spans="1:6">
      <c r="A37" s="19" t="s">
        <v>128</v>
      </c>
      <c r="B37" s="15" t="s">
        <v>129</v>
      </c>
      <c r="C37" s="10" t="s">
        <v>92</v>
      </c>
      <c r="D37" s="17">
        <v>500</v>
      </c>
      <c r="E37" s="18"/>
      <c r="F37" s="8">
        <f t="shared" si="1"/>
        <v>0</v>
      </c>
    </row>
    <row r="38" ht="22.05" customHeight="1" spans="1:6">
      <c r="A38" s="13" t="s">
        <v>47</v>
      </c>
      <c r="B38" s="13"/>
      <c r="C38" s="13"/>
      <c r="D38" s="13"/>
      <c r="E38" s="20"/>
      <c r="F38" s="20">
        <f>SUM(F6:F37)</f>
        <v>0</v>
      </c>
    </row>
  </sheetData>
  <sheetProtection algorithmName="SHA-512" hashValue="Q1RXMSeg7ztgAPjb380WcY+8H96fqWjd78Dy4aqMtu76G4f4ph97TpsOVvv7wgvMSTrD8FcYOgjUAPmzZt3dVQ==" saltValue="wIxk6CVkzVYew/KKgb5PKA==" spinCount="100000" sheet="1" objects="1" scenarios="1"/>
  <mergeCells count="4">
    <mergeCell ref="A1:F1"/>
    <mergeCell ref="A3:C3"/>
    <mergeCell ref="A4:F4"/>
    <mergeCell ref="A38:B38"/>
  </mergeCells>
  <pageMargins left="0.751388888888889" right="0.751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7"/>
  <sheetViews>
    <sheetView showZeros="0" view="pageBreakPreview" zoomScaleNormal="100" workbookViewId="0">
      <selection activeCell="B9" sqref="B9"/>
    </sheetView>
  </sheetViews>
  <sheetFormatPr defaultColWidth="8.77777777777778" defaultRowHeight="15.6" outlineLevelCol="7"/>
  <cols>
    <col min="1" max="1" width="8.77777777777778" style="2" customWidth="1"/>
    <col min="2" max="2" width="30.7777777777778" style="3" customWidth="1"/>
    <col min="3" max="6" width="8.77777777777778" style="3" customWidth="1"/>
    <col min="7" max="7" width="8.77777777777778" style="3"/>
    <col min="8" max="8" width="11.6666666666667" style="4"/>
    <col min="9" max="16384" width="8.77777777777778" style="3"/>
  </cols>
  <sheetData>
    <row r="1" ht="22.2" spans="1:6">
      <c r="A1" s="5" t="str">
        <f>'100章'!A1</f>
        <v>2025年度湖滨新区县道养护项目工程量清单</v>
      </c>
      <c r="B1" s="5"/>
      <c r="C1" s="5"/>
      <c r="D1" s="5"/>
      <c r="E1" s="5"/>
      <c r="F1" s="5"/>
    </row>
    <row r="3" spans="1:3">
      <c r="A3" s="7" t="str">
        <f>'100章'!A3</f>
        <v>项目名称：2025年度湖滨新区县道养护项目</v>
      </c>
      <c r="B3" s="7"/>
      <c r="C3" s="7"/>
    </row>
    <row r="4" s="1" customFormat="1" ht="18.75" customHeight="1" spans="1:8">
      <c r="A4" s="8" t="s">
        <v>130</v>
      </c>
      <c r="B4" s="8"/>
      <c r="C4" s="8"/>
      <c r="D4" s="8"/>
      <c r="E4" s="8"/>
      <c r="F4" s="8"/>
      <c r="H4" s="9"/>
    </row>
    <row r="5" s="1" customFormat="1" ht="22.05" customHeight="1" spans="1:8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H5" s="9"/>
    </row>
    <row r="6" ht="22.05" customHeight="1" spans="1:6">
      <c r="A6" s="14">
        <v>425</v>
      </c>
      <c r="B6" s="8" t="s">
        <v>131</v>
      </c>
      <c r="C6" s="14"/>
      <c r="D6" s="14"/>
      <c r="E6" s="14"/>
      <c r="F6" s="8"/>
    </row>
    <row r="7" ht="22.05" customHeight="1" spans="1:6">
      <c r="A7" s="10" t="s">
        <v>132</v>
      </c>
      <c r="B7" s="15" t="s">
        <v>133</v>
      </c>
      <c r="C7" s="10"/>
      <c r="D7" s="16"/>
      <c r="E7" s="10"/>
      <c r="F7" s="8">
        <f t="shared" ref="F7:F26" si="0">ROUND(D7*E7,0)</f>
        <v>0</v>
      </c>
    </row>
    <row r="8" ht="22.05" customHeight="1" spans="1:6">
      <c r="A8" s="10" t="s">
        <v>31</v>
      </c>
      <c r="B8" s="15" t="s">
        <v>134</v>
      </c>
      <c r="C8" s="10"/>
      <c r="D8" s="17"/>
      <c r="E8" s="17"/>
      <c r="F8" s="8">
        <f t="shared" si="0"/>
        <v>0</v>
      </c>
    </row>
    <row r="9" ht="22.05" customHeight="1" spans="1:6">
      <c r="A9" s="10" t="s">
        <v>135</v>
      </c>
      <c r="B9" s="15" t="s">
        <v>136</v>
      </c>
      <c r="C9" s="10" t="s">
        <v>92</v>
      </c>
      <c r="D9" s="17">
        <v>1000</v>
      </c>
      <c r="E9" s="18"/>
      <c r="F9" s="8">
        <f t="shared" si="0"/>
        <v>0</v>
      </c>
    </row>
    <row r="10" ht="22.05" customHeight="1" spans="1:6">
      <c r="A10" s="10" t="s">
        <v>137</v>
      </c>
      <c r="B10" s="15" t="s">
        <v>138</v>
      </c>
      <c r="C10" s="10" t="s">
        <v>92</v>
      </c>
      <c r="D10" s="17">
        <v>300</v>
      </c>
      <c r="E10" s="18"/>
      <c r="F10" s="8">
        <f t="shared" si="0"/>
        <v>0</v>
      </c>
    </row>
    <row r="11" ht="22.05" customHeight="1" spans="1:6">
      <c r="A11" s="10" t="s">
        <v>34</v>
      </c>
      <c r="B11" s="15" t="s">
        <v>139</v>
      </c>
      <c r="C11" s="10"/>
      <c r="D11" s="17"/>
      <c r="E11" s="18"/>
      <c r="F11" s="8">
        <f t="shared" si="0"/>
        <v>0</v>
      </c>
    </row>
    <row r="12" ht="24" spans="1:6">
      <c r="A12" s="10" t="s">
        <v>55</v>
      </c>
      <c r="B12" s="15" t="s">
        <v>140</v>
      </c>
      <c r="C12" s="10" t="s">
        <v>112</v>
      </c>
      <c r="D12" s="17">
        <v>150</v>
      </c>
      <c r="E12" s="18"/>
      <c r="F12" s="8">
        <f t="shared" si="0"/>
        <v>0</v>
      </c>
    </row>
    <row r="13" ht="24" spans="1:6">
      <c r="A13" s="10" t="s">
        <v>57</v>
      </c>
      <c r="B13" s="15" t="s">
        <v>141</v>
      </c>
      <c r="C13" s="10" t="s">
        <v>92</v>
      </c>
      <c r="D13" s="17">
        <v>10</v>
      </c>
      <c r="E13" s="18"/>
      <c r="F13" s="8">
        <f t="shared" si="0"/>
        <v>0</v>
      </c>
    </row>
    <row r="14" ht="22.05" customHeight="1" spans="1:6">
      <c r="A14" s="10" t="s">
        <v>142</v>
      </c>
      <c r="B14" s="15" t="s">
        <v>143</v>
      </c>
      <c r="C14" s="10" t="s">
        <v>144</v>
      </c>
      <c r="D14" s="17">
        <v>4</v>
      </c>
      <c r="E14" s="18"/>
      <c r="F14" s="8">
        <f t="shared" si="0"/>
        <v>0</v>
      </c>
    </row>
    <row r="15" ht="24" spans="1:6">
      <c r="A15" s="10" t="s">
        <v>145</v>
      </c>
      <c r="B15" s="15" t="s">
        <v>146</v>
      </c>
      <c r="C15" s="10" t="s">
        <v>147</v>
      </c>
      <c r="D15" s="17">
        <v>48</v>
      </c>
      <c r="E15" s="18"/>
      <c r="F15" s="8">
        <f t="shared" si="0"/>
        <v>0</v>
      </c>
    </row>
    <row r="16" ht="22.05" customHeight="1" spans="1:6">
      <c r="A16" s="10" t="s">
        <v>148</v>
      </c>
      <c r="B16" s="15" t="s">
        <v>149</v>
      </c>
      <c r="C16" s="10"/>
      <c r="D16" s="17"/>
      <c r="E16" s="18"/>
      <c r="F16" s="8">
        <f t="shared" si="0"/>
        <v>0</v>
      </c>
    </row>
    <row r="17" ht="22.05" customHeight="1" spans="1:6">
      <c r="A17" s="10" t="s">
        <v>31</v>
      </c>
      <c r="B17" s="15" t="s">
        <v>150</v>
      </c>
      <c r="C17" s="10" t="s">
        <v>151</v>
      </c>
      <c r="D17" s="17">
        <v>2000</v>
      </c>
      <c r="E17" s="18"/>
      <c r="F17" s="8">
        <f t="shared" si="0"/>
        <v>0</v>
      </c>
    </row>
    <row r="18" ht="22.05" customHeight="1" spans="1:6">
      <c r="A18" s="10" t="s">
        <v>34</v>
      </c>
      <c r="B18" s="15" t="s">
        <v>152</v>
      </c>
      <c r="C18" s="10" t="s">
        <v>53</v>
      </c>
      <c r="D18" s="17">
        <v>50</v>
      </c>
      <c r="E18" s="18"/>
      <c r="F18" s="8">
        <f t="shared" si="0"/>
        <v>0</v>
      </c>
    </row>
    <row r="19" ht="24" spans="1:6">
      <c r="A19" s="10" t="s">
        <v>36</v>
      </c>
      <c r="B19" s="15" t="s">
        <v>153</v>
      </c>
      <c r="C19" s="10" t="s">
        <v>92</v>
      </c>
      <c r="D19" s="17">
        <v>100</v>
      </c>
      <c r="E19" s="18"/>
      <c r="F19" s="8">
        <f t="shared" si="0"/>
        <v>0</v>
      </c>
    </row>
    <row r="20" ht="22.05" customHeight="1" spans="1:6">
      <c r="A20" s="10" t="s">
        <v>154</v>
      </c>
      <c r="B20" s="15" t="s">
        <v>155</v>
      </c>
      <c r="C20" s="10"/>
      <c r="D20" s="17"/>
      <c r="E20" s="18"/>
      <c r="F20" s="8">
        <f t="shared" si="0"/>
        <v>0</v>
      </c>
    </row>
    <row r="21" ht="24" spans="1:6">
      <c r="A21" s="10" t="s">
        <v>31</v>
      </c>
      <c r="B21" s="15" t="s">
        <v>156</v>
      </c>
      <c r="C21" s="10" t="s">
        <v>112</v>
      </c>
      <c r="D21" s="17">
        <v>100</v>
      </c>
      <c r="E21" s="18"/>
      <c r="F21" s="8">
        <f t="shared" si="0"/>
        <v>0</v>
      </c>
    </row>
    <row r="22" ht="24" spans="1:6">
      <c r="A22" s="10" t="s">
        <v>34</v>
      </c>
      <c r="B22" s="15" t="s">
        <v>157</v>
      </c>
      <c r="C22" s="10" t="s">
        <v>112</v>
      </c>
      <c r="D22" s="17">
        <v>50</v>
      </c>
      <c r="E22" s="18"/>
      <c r="F22" s="8">
        <f t="shared" si="0"/>
        <v>0</v>
      </c>
    </row>
    <row r="23" ht="22.05" customHeight="1" spans="1:6">
      <c r="A23" s="10" t="s">
        <v>36</v>
      </c>
      <c r="B23" s="15" t="s">
        <v>158</v>
      </c>
      <c r="C23" s="10" t="s">
        <v>112</v>
      </c>
      <c r="D23" s="17">
        <v>240</v>
      </c>
      <c r="E23" s="18"/>
      <c r="F23" s="8">
        <f t="shared" si="0"/>
        <v>0</v>
      </c>
    </row>
    <row r="24" ht="22.05" customHeight="1" spans="1:6">
      <c r="A24" s="10" t="s">
        <v>159</v>
      </c>
      <c r="B24" s="15" t="s">
        <v>160</v>
      </c>
      <c r="C24" s="10" t="s">
        <v>112</v>
      </c>
      <c r="D24" s="17">
        <v>60</v>
      </c>
      <c r="E24" s="18"/>
      <c r="F24" s="8">
        <f t="shared" si="0"/>
        <v>0</v>
      </c>
    </row>
    <row r="25" ht="22.05" customHeight="1" spans="1:6">
      <c r="A25" s="10" t="s">
        <v>113</v>
      </c>
      <c r="B25" s="15" t="s">
        <v>161</v>
      </c>
      <c r="C25" s="10" t="s">
        <v>112</v>
      </c>
      <c r="D25" s="17">
        <v>60</v>
      </c>
      <c r="E25" s="18"/>
      <c r="F25" s="8">
        <f t="shared" si="0"/>
        <v>0</v>
      </c>
    </row>
    <row r="26" ht="24" spans="1:6">
      <c r="A26" s="10" t="s">
        <v>162</v>
      </c>
      <c r="B26" s="15" t="s">
        <v>163</v>
      </c>
      <c r="C26" s="10" t="s">
        <v>92</v>
      </c>
      <c r="D26" s="17">
        <v>7</v>
      </c>
      <c r="E26" s="18"/>
      <c r="F26" s="8">
        <f t="shared" si="0"/>
        <v>0</v>
      </c>
    </row>
    <row r="27" ht="22.05" customHeight="1" spans="1:6">
      <c r="A27" s="13" t="s">
        <v>47</v>
      </c>
      <c r="B27" s="13"/>
      <c r="C27" s="13"/>
      <c r="D27" s="13"/>
      <c r="E27" s="13"/>
      <c r="F27" s="13">
        <f>SUM(F7:F26)</f>
        <v>0</v>
      </c>
    </row>
  </sheetData>
  <sheetProtection algorithmName="SHA-512" hashValue="Ez+DWBv4DVcBIsehkJhysqIxYk3jhCFqSVGPvvvot7pKq9sZmGNKa8LSHrBILCFirRlUU4wbhuwE3IZNjJ0OKg==" saltValue="Wu2Qcca8sdQZlldgcufu2g==" spinCount="100000" sheet="1" objects="1" scenarios="1"/>
  <mergeCells count="4">
    <mergeCell ref="A1:F1"/>
    <mergeCell ref="A3:C3"/>
    <mergeCell ref="A4:F4"/>
    <mergeCell ref="A27:B2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9"/>
  <sheetViews>
    <sheetView showZeros="0" tabSelected="1" view="pageBreakPreview" zoomScaleNormal="100" workbookViewId="0">
      <selection activeCell="K7" sqref="K7"/>
    </sheetView>
  </sheetViews>
  <sheetFormatPr defaultColWidth="8.77777777777778" defaultRowHeight="15.6" outlineLevelCol="7"/>
  <cols>
    <col min="1" max="1" width="8.77777777777778" style="2" customWidth="1"/>
    <col min="2" max="2" width="38.3333333333333" style="3" customWidth="1"/>
    <col min="3" max="6" width="8.77777777777778" style="3" customWidth="1"/>
    <col min="7" max="7" width="8.77777777777778" style="3"/>
    <col min="8" max="8" width="11.6666666666667" style="4"/>
    <col min="9" max="16384" width="8.77777777777778" style="3"/>
  </cols>
  <sheetData>
    <row r="1" ht="22.2" spans="1:7">
      <c r="A1" s="5" t="str">
        <f>'100章'!A1</f>
        <v>2025年度湖滨新区县道养护项目工程量清单</v>
      </c>
      <c r="B1" s="5"/>
      <c r="C1" s="5"/>
      <c r="D1" s="5"/>
      <c r="E1" s="5"/>
      <c r="F1" s="5"/>
      <c r="G1" s="6"/>
    </row>
    <row r="3" spans="1:3">
      <c r="A3" s="7" t="str">
        <f>'100章'!A3</f>
        <v>项目名称：2025年度湖滨新区县道养护项目</v>
      </c>
      <c r="B3" s="7"/>
      <c r="C3" s="7"/>
    </row>
    <row r="4" s="1" customFormat="1" ht="30" customHeight="1" spans="1:8">
      <c r="A4" s="8" t="s">
        <v>164</v>
      </c>
      <c r="B4" s="8"/>
      <c r="C4" s="8"/>
      <c r="D4" s="8"/>
      <c r="E4" s="8"/>
      <c r="F4" s="8"/>
      <c r="H4" s="9"/>
    </row>
    <row r="5" s="1" customFormat="1" ht="30" customHeight="1" spans="1:8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H5" s="9"/>
    </row>
    <row r="6" ht="30" customHeight="1" spans="1:6">
      <c r="A6" s="10">
        <v>609</v>
      </c>
      <c r="B6" s="10" t="s">
        <v>165</v>
      </c>
      <c r="C6" s="10"/>
      <c r="D6" s="10"/>
      <c r="E6" s="11"/>
      <c r="F6" s="8">
        <f>ROUND(D6*E6,0)</f>
        <v>0</v>
      </c>
    </row>
    <row r="7" ht="30" customHeight="1" spans="1:6">
      <c r="A7" s="10" t="s">
        <v>31</v>
      </c>
      <c r="B7" s="10" t="s">
        <v>166</v>
      </c>
      <c r="C7" s="10" t="s">
        <v>112</v>
      </c>
      <c r="D7" s="11">
        <v>600</v>
      </c>
      <c r="E7" s="12"/>
      <c r="F7" s="8">
        <f>ROUND(D7*E7,0)</f>
        <v>0</v>
      </c>
    </row>
    <row r="8" ht="30" customHeight="1" spans="1:6">
      <c r="A8" s="10" t="s">
        <v>167</v>
      </c>
      <c r="B8" s="10" t="s">
        <v>168</v>
      </c>
      <c r="C8" s="10" t="s">
        <v>92</v>
      </c>
      <c r="D8" s="11">
        <v>2000</v>
      </c>
      <c r="E8" s="12"/>
      <c r="F8" s="8">
        <f>ROUND(D8*E8,0)</f>
        <v>0</v>
      </c>
    </row>
    <row r="9" ht="30" customHeight="1" spans="1:6">
      <c r="A9" s="13" t="s">
        <v>47</v>
      </c>
      <c r="B9" s="13"/>
      <c r="C9" s="13"/>
      <c r="D9" s="13"/>
      <c r="E9" s="13"/>
      <c r="F9" s="13">
        <f>SUM(F6:F8)</f>
        <v>0</v>
      </c>
    </row>
  </sheetData>
  <sheetProtection algorithmName="SHA-512" hashValue="j2BX+4mnGiXjhhYnuWdvBAHee0wcnqL6isO9tBL++2Gl9MFaVn9YgWtMUKNaO7ieitOhxf8cIyIBJ8QKUGOCfg==" saltValue="5XshfWmqkbyxcb6NNviupA==" spinCount="100000" sheet="1" objects="1" scenarios="1"/>
  <mergeCells count="4">
    <mergeCell ref="A1:F1"/>
    <mergeCell ref="A3:C3"/>
    <mergeCell ref="A4:F4"/>
    <mergeCell ref="A9:B9"/>
  </mergeCells>
  <pageMargins left="0.75" right="0.75" top="1" bottom="1" header="0.5" footer="0.5"/>
  <pageSetup paperSize="9" scale="8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总则</vt:lpstr>
      <vt:lpstr>100章</vt:lpstr>
      <vt:lpstr>200章</vt:lpstr>
      <vt:lpstr>300章</vt:lpstr>
      <vt:lpstr>400章</vt:lpstr>
      <vt:lpstr>600章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王浩</dc:creator>
  <cp:lastModifiedBy>1</cp:lastModifiedBy>
  <dcterms:created xsi:type="dcterms:W3CDTF">2023-05-12T11:15:00Z</dcterms:created>
  <dcterms:modified xsi:type="dcterms:W3CDTF">2025-05-29T02:07:48Z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58BBD56014C34BA8999736DC90A6E2D5_13</vt:lpwstr>
  </property>
  <property fmtid="{D5CDD505-2E9C-101B-9397-08002B2CF9AE}" pid="4" name="KSOReadingLayout">
    <vt:bool>true</vt:bool>
  </property>
</Properties>
</file>